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450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7" i="1"/>
  <c r="H76" i="1"/>
  <c r="H6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H79" i="1" s="1"/>
  <c r="E78" i="1"/>
  <c r="H78" i="1" s="1"/>
  <c r="E77" i="1"/>
  <c r="E76" i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F81" i="1"/>
  <c r="G81" i="1"/>
  <c r="E37" i="1"/>
  <c r="H37" i="1" s="1"/>
  <c r="D81" i="1"/>
  <c r="E17" i="1"/>
  <c r="H1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<sst xmlns="http://schemas.openxmlformats.org/spreadsheetml/2006/main" count="88" uniqueCount="88">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</sst>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5" fontId="5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B34" zoomScale="80" zoomScaleNormal="80" workbookViewId="0">
      <selection activeCell="F53" sqref="F5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.85546875" style="1" bestFit="1" customWidth="1"/>
    <col min="4" max="4" width="18.85546875" style="1" bestFit="1" customWidth="1"/>
    <col min="5" max="5" width="19.85546875" style="1" bestFit="1" customWidth="1"/>
    <col min="6" max="7" width="19.42578125" style="1" bestFit="1" customWidth="1"/>
    <col min="8" max="8" width="19.855468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6" thickBot="1" x14ac:dyDescent="0.3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3322499855.7799997</v>
      </c>
      <c r="D9" s="16">
        <f>SUM(D10:D16)</f>
        <v>386102291.20100003</v>
      </c>
      <c r="E9" s="16">
        <f t="shared" ref="E9:E26" si="0">C9+D9</f>
        <v>3708602146.9809999</v>
      </c>
      <c r="F9" s="16">
        <f>SUM(F10:F16)</f>
        <v>3708602147.5799999</v>
      </c>
      <c r="G9" s="16">
        <f>SUM(G10:G16)</f>
        <v>3708602147.5799999</v>
      </c>
      <c r="H9" s="16">
        <f t="shared" ref="H9:H40" si="1">E9-F9</f>
        <v>-0.59899997711181641</v>
      </c>
    </row>
    <row r="10" spans="2:9" ht="12" customHeight="1" x14ac:dyDescent="0.2">
      <c r="B10" s="11" t="s">
        <v>14</v>
      </c>
      <c r="C10" s="12">
        <v>1036837380.5</v>
      </c>
      <c r="D10" s="13">
        <v>-6248682.2199999997</v>
      </c>
      <c r="E10" s="18">
        <f t="shared" si="0"/>
        <v>1030588698.28</v>
      </c>
      <c r="F10" s="12">
        <v>1030588698.3099999</v>
      </c>
      <c r="G10" s="12">
        <v>1030588698.3099999</v>
      </c>
      <c r="H10" s="20">
        <f t="shared" si="1"/>
        <v>-2.9999971389770508E-2</v>
      </c>
    </row>
    <row r="11" spans="2:9" ht="12" customHeight="1" x14ac:dyDescent="0.2">
      <c r="B11" s="11" t="s">
        <v>15</v>
      </c>
      <c r="C11" s="12">
        <v>309562395.75999999</v>
      </c>
      <c r="D11" s="13">
        <v>104495237.31</v>
      </c>
      <c r="E11" s="18">
        <f t="shared" si="0"/>
        <v>414057633.06999999</v>
      </c>
      <c r="F11" s="12">
        <v>414057633.06999999</v>
      </c>
      <c r="G11" s="12">
        <v>414057633.06999999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731112291.02999997</v>
      </c>
      <c r="D12" s="13">
        <v>12793857.630999999</v>
      </c>
      <c r="E12" s="18">
        <f t="shared" si="0"/>
        <v>743906148.66100001</v>
      </c>
      <c r="F12" s="12">
        <v>743906149.20000005</v>
      </c>
      <c r="G12" s="12">
        <v>743906149.20000005</v>
      </c>
      <c r="H12" s="20">
        <f t="shared" si="1"/>
        <v>-0.53900003433227539</v>
      </c>
    </row>
    <row r="13" spans="2:9" ht="12" customHeight="1" x14ac:dyDescent="0.25">
      <c r="B13" s="11" t="s">
        <v>17</v>
      </c>
      <c r="C13" s="12">
        <v>163708227.69</v>
      </c>
      <c r="D13" s="13">
        <v>104276456.25</v>
      </c>
      <c r="E13" s="18">
        <f>C13+D13</f>
        <v>267984683.94</v>
      </c>
      <c r="F13" s="12">
        <v>267984683.94</v>
      </c>
      <c r="G13" s="12">
        <v>267984683.94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1030864560.8</v>
      </c>
      <c r="D14" s="13">
        <v>128961329</v>
      </c>
      <c r="E14" s="18">
        <f t="shared" si="0"/>
        <v>1159825889.8</v>
      </c>
      <c r="F14" s="12">
        <v>1159825889.8299999</v>
      </c>
      <c r="G14" s="12">
        <v>1159825889.8299999</v>
      </c>
      <c r="H14" s="20">
        <f t="shared" si="1"/>
        <v>-2.9999971389770508E-2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50415000</v>
      </c>
      <c r="D16" s="13">
        <v>41824093.229999997</v>
      </c>
      <c r="E16" s="18">
        <f t="shared" si="0"/>
        <v>92239093.229999989</v>
      </c>
      <c r="F16" s="12">
        <v>92239093.230000004</v>
      </c>
      <c r="G16" s="12">
        <v>92239093.230000004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1134257535.8</v>
      </c>
      <c r="D17" s="16">
        <f>SUM(D18:D26)</f>
        <v>-366295918.07999998</v>
      </c>
      <c r="E17" s="16">
        <f t="shared" si="0"/>
        <v>767961617.72000003</v>
      </c>
      <c r="F17" s="16">
        <f>SUM(F18:F26)</f>
        <v>766696903.70999992</v>
      </c>
      <c r="G17" s="16">
        <f>SUM(G18:G26)</f>
        <v>720487798.53000009</v>
      </c>
      <c r="H17" s="16">
        <f t="shared" si="1"/>
        <v>1264714.0100001097</v>
      </c>
    </row>
    <row r="18" spans="2:8" ht="24" x14ac:dyDescent="0.2">
      <c r="B18" s="9" t="s">
        <v>22</v>
      </c>
      <c r="C18" s="12">
        <v>40788816.969999999</v>
      </c>
      <c r="D18" s="13">
        <v>-14539662.43</v>
      </c>
      <c r="E18" s="18">
        <f t="shared" si="0"/>
        <v>26249154.539999999</v>
      </c>
      <c r="F18" s="24">
        <v>26092650.149999999</v>
      </c>
      <c r="G18" s="24">
        <v>25895065.370000001</v>
      </c>
      <c r="H18" s="20">
        <f t="shared" si="1"/>
        <v>156504.3900000006</v>
      </c>
    </row>
    <row r="19" spans="2:8" ht="12" customHeight="1" x14ac:dyDescent="0.25">
      <c r="B19" s="9" t="s">
        <v>23</v>
      </c>
      <c r="C19" s="12">
        <v>35091837.950000003</v>
      </c>
      <c r="D19" s="13">
        <v>2861309.23</v>
      </c>
      <c r="E19" s="18">
        <f t="shared" si="0"/>
        <v>37953147.18</v>
      </c>
      <c r="F19" s="24">
        <v>37944993.579999998</v>
      </c>
      <c r="G19" s="24">
        <v>37031771.280000001</v>
      </c>
      <c r="H19" s="20">
        <f t="shared" si="1"/>
        <v>8153.6000000014901</v>
      </c>
    </row>
    <row r="20" spans="2:8" ht="12" customHeight="1" x14ac:dyDescent="0.2">
      <c r="B20" s="9" t="s">
        <v>24</v>
      </c>
      <c r="C20" s="12">
        <v>12000</v>
      </c>
      <c r="D20" s="13">
        <v>31935.02</v>
      </c>
      <c r="E20" s="18">
        <f t="shared" si="0"/>
        <v>43935.020000000004</v>
      </c>
      <c r="F20" s="24">
        <v>43935.02</v>
      </c>
      <c r="G20" s="24">
        <v>43935.02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7264130</v>
      </c>
      <c r="D21" s="13">
        <v>-3200409.84</v>
      </c>
      <c r="E21" s="18">
        <f t="shared" si="0"/>
        <v>4063720.16</v>
      </c>
      <c r="F21" s="24">
        <v>4063720.16</v>
      </c>
      <c r="G21" s="24">
        <v>4063720.16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943427508.79999995</v>
      </c>
      <c r="D22" s="13">
        <v>-332101532.54000002</v>
      </c>
      <c r="E22" s="18">
        <f t="shared" si="0"/>
        <v>611325976.25999999</v>
      </c>
      <c r="F22" s="24">
        <v>613257576.01999998</v>
      </c>
      <c r="G22" s="24">
        <v>579700258.60000002</v>
      </c>
      <c r="H22" s="20">
        <f t="shared" si="1"/>
        <v>-1931599.7599999905</v>
      </c>
    </row>
    <row r="23" spans="2:8" ht="12" customHeight="1" x14ac:dyDescent="0.25">
      <c r="B23" s="9" t="s">
        <v>27</v>
      </c>
      <c r="C23" s="12">
        <v>42150738.460000001</v>
      </c>
      <c r="D23" s="13">
        <v>-4523057.7699999996</v>
      </c>
      <c r="E23" s="18">
        <f t="shared" si="0"/>
        <v>37627680.689999998</v>
      </c>
      <c r="F23" s="24">
        <v>37184173.369999997</v>
      </c>
      <c r="G23" s="24">
        <v>35246706.82</v>
      </c>
      <c r="H23" s="20">
        <f t="shared" si="1"/>
        <v>443507.3200000003</v>
      </c>
    </row>
    <row r="24" spans="2:8" ht="12" customHeight="1" x14ac:dyDescent="0.2">
      <c r="B24" s="9" t="s">
        <v>28</v>
      </c>
      <c r="C24" s="12">
        <v>35826035.969999999</v>
      </c>
      <c r="D24" s="13">
        <v>-4099733.44</v>
      </c>
      <c r="E24" s="18">
        <f t="shared" si="0"/>
        <v>31726302.529999997</v>
      </c>
      <c r="F24" s="24">
        <v>29047764.550000001</v>
      </c>
      <c r="G24" s="24">
        <v>21838838.68</v>
      </c>
      <c r="H24" s="20">
        <f t="shared" si="1"/>
        <v>2678537.9799999967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24">
        <v>0</v>
      </c>
      <c r="G25" s="24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29696467.649999999</v>
      </c>
      <c r="D26" s="13">
        <v>-10724766.310000001</v>
      </c>
      <c r="E26" s="18">
        <f t="shared" si="0"/>
        <v>18971701.339999996</v>
      </c>
      <c r="F26" s="24">
        <v>19062090.859999999</v>
      </c>
      <c r="G26" s="24">
        <v>16667502.6</v>
      </c>
      <c r="H26" s="20">
        <f t="shared" si="1"/>
        <v>-90389.520000003278</v>
      </c>
    </row>
    <row r="27" spans="2:8" ht="20.100000000000001" customHeight="1" x14ac:dyDescent="0.25">
      <c r="B27" s="6" t="s">
        <v>31</v>
      </c>
      <c r="C27" s="16">
        <f>SUM(C28:C36)</f>
        <v>856506042.00999999</v>
      </c>
      <c r="D27" s="16">
        <f>SUM(D28:D36)</f>
        <v>168061472.56</v>
      </c>
      <c r="E27" s="16">
        <f>D27+C27</f>
        <v>1024567514.5699999</v>
      </c>
      <c r="F27" s="16">
        <f>SUM(F28:F36)</f>
        <v>1019935443.13</v>
      </c>
      <c r="G27" s="16">
        <f>SUM(G28:G36)</f>
        <v>911927494.62600017</v>
      </c>
      <c r="H27" s="16">
        <f t="shared" si="1"/>
        <v>4632071.439999938</v>
      </c>
    </row>
    <row r="28" spans="2:8" x14ac:dyDescent="0.2">
      <c r="B28" s="9" t="s">
        <v>32</v>
      </c>
      <c r="C28" s="12">
        <v>87707121.780000001</v>
      </c>
      <c r="D28" s="13">
        <v>9095392.5299999993</v>
      </c>
      <c r="E28" s="18">
        <f t="shared" ref="E28:E36" si="2">C28+D28</f>
        <v>96802514.310000002</v>
      </c>
      <c r="F28" s="12">
        <v>96806654.310000002</v>
      </c>
      <c r="G28" s="12">
        <v>96806654.310000002</v>
      </c>
      <c r="H28" s="20">
        <f t="shared" si="1"/>
        <v>-4140</v>
      </c>
    </row>
    <row r="29" spans="2:8" x14ac:dyDescent="0.25">
      <c r="B29" s="9" t="s">
        <v>33</v>
      </c>
      <c r="C29" s="12">
        <v>32280022.850000001</v>
      </c>
      <c r="D29" s="13">
        <v>18225399.109999999</v>
      </c>
      <c r="E29" s="18">
        <f t="shared" si="2"/>
        <v>50505421.960000001</v>
      </c>
      <c r="F29" s="12">
        <v>50467693.759999998</v>
      </c>
      <c r="G29" s="12">
        <v>42672082.579999998</v>
      </c>
      <c r="H29" s="20">
        <f t="shared" si="1"/>
        <v>37728.20000000298</v>
      </c>
    </row>
    <row r="30" spans="2:8" ht="12" customHeight="1" x14ac:dyDescent="0.2">
      <c r="B30" s="9" t="s">
        <v>34</v>
      </c>
      <c r="C30" s="12">
        <v>424177898.00999999</v>
      </c>
      <c r="D30" s="13">
        <v>55989508.109999999</v>
      </c>
      <c r="E30" s="18">
        <f t="shared" si="2"/>
        <v>480167406.12</v>
      </c>
      <c r="F30" s="12">
        <v>478472158.23000002</v>
      </c>
      <c r="G30" s="12">
        <v>410254440.13999999</v>
      </c>
      <c r="H30" s="20">
        <f t="shared" si="1"/>
        <v>1695247.8899999857</v>
      </c>
    </row>
    <row r="31" spans="2:8" x14ac:dyDescent="0.25">
      <c r="B31" s="9" t="s">
        <v>35</v>
      </c>
      <c r="C31" s="12">
        <v>12684225.390000001</v>
      </c>
      <c r="D31" s="13">
        <v>3773635.75</v>
      </c>
      <c r="E31" s="18">
        <f t="shared" si="2"/>
        <v>16457861.140000001</v>
      </c>
      <c r="F31" s="12">
        <v>16461874.74</v>
      </c>
      <c r="G31" s="12">
        <v>16461874.74</v>
      </c>
      <c r="H31" s="20">
        <f t="shared" si="1"/>
        <v>-4013.5999999996275</v>
      </c>
    </row>
    <row r="32" spans="2:8" ht="24" x14ac:dyDescent="0.2">
      <c r="B32" s="9" t="s">
        <v>36</v>
      </c>
      <c r="C32" s="12">
        <v>140067537.25</v>
      </c>
      <c r="D32" s="13">
        <v>94734044.569999993</v>
      </c>
      <c r="E32" s="18">
        <f t="shared" si="2"/>
        <v>234801581.81999999</v>
      </c>
      <c r="F32" s="12">
        <v>234745734.41999999</v>
      </c>
      <c r="G32" s="12">
        <v>203348196.18000001</v>
      </c>
      <c r="H32" s="20">
        <f t="shared" si="1"/>
        <v>55847.40000000596</v>
      </c>
    </row>
    <row r="33" spans="2:8" x14ac:dyDescent="0.2">
      <c r="B33" s="9" t="s">
        <v>37</v>
      </c>
      <c r="C33" s="12">
        <v>2011661.42</v>
      </c>
      <c r="D33" s="13">
        <v>4087646.93</v>
      </c>
      <c r="E33" s="18">
        <f t="shared" si="2"/>
        <v>6099308.3499999996</v>
      </c>
      <c r="F33" s="12">
        <v>5125948.3499999996</v>
      </c>
      <c r="G33" s="12">
        <v>4605427.3499999996</v>
      </c>
      <c r="H33" s="20">
        <f t="shared" si="1"/>
        <v>973360</v>
      </c>
    </row>
    <row r="34" spans="2:8" x14ac:dyDescent="0.2">
      <c r="B34" s="9" t="s">
        <v>38</v>
      </c>
      <c r="C34" s="12">
        <v>50120738.310000002</v>
      </c>
      <c r="D34" s="13">
        <v>-11642360.939999999</v>
      </c>
      <c r="E34" s="18">
        <f t="shared" si="2"/>
        <v>38478377.370000005</v>
      </c>
      <c r="F34" s="12">
        <v>36696591.82</v>
      </c>
      <c r="G34" s="12">
        <v>36696591.82</v>
      </c>
      <c r="H34" s="20">
        <f t="shared" si="1"/>
        <v>1781785.5500000045</v>
      </c>
    </row>
    <row r="35" spans="2:8" x14ac:dyDescent="0.25">
      <c r="B35" s="9" t="s">
        <v>39</v>
      </c>
      <c r="C35" s="12">
        <v>922087</v>
      </c>
      <c r="D35" s="13">
        <v>1331446.3899999999</v>
      </c>
      <c r="E35" s="18">
        <f t="shared" si="2"/>
        <v>2253533.3899999997</v>
      </c>
      <c r="F35" s="12">
        <v>2163509.39</v>
      </c>
      <c r="G35" s="12">
        <v>2086949.3959999999</v>
      </c>
      <c r="H35" s="20">
        <f t="shared" si="1"/>
        <v>90023.999999999534</v>
      </c>
    </row>
    <row r="36" spans="2:8" x14ac:dyDescent="0.25">
      <c r="B36" s="9" t="s">
        <v>40</v>
      </c>
      <c r="C36" s="12">
        <v>106534750</v>
      </c>
      <c r="D36" s="13">
        <v>-7533239.8899999997</v>
      </c>
      <c r="E36" s="18">
        <f t="shared" si="2"/>
        <v>99001510.109999999</v>
      </c>
      <c r="F36" s="12">
        <v>98995278.109999999</v>
      </c>
      <c r="G36" s="12">
        <v>98995278.109999999</v>
      </c>
      <c r="H36" s="20">
        <f t="shared" si="1"/>
        <v>6232</v>
      </c>
    </row>
    <row r="37" spans="2:8" ht="20.100000000000001" customHeight="1" x14ac:dyDescent="0.25">
      <c r="B37" s="7" t="s">
        <v>41</v>
      </c>
      <c r="C37" s="16">
        <f>SUM(C38:C46)</f>
        <v>911793634.46000004</v>
      </c>
      <c r="D37" s="16">
        <f>SUM(D38:D46)</f>
        <v>25249930.219999999</v>
      </c>
      <c r="E37" s="16">
        <f>C37+D37</f>
        <v>937043564.68000007</v>
      </c>
      <c r="F37" s="16">
        <f>SUM(F38:F46)</f>
        <v>937070117.75999999</v>
      </c>
      <c r="G37" s="16">
        <f>SUM(G38:G46)</f>
        <v>933014117.75999999</v>
      </c>
      <c r="H37" s="16">
        <f t="shared" si="1"/>
        <v>-26553.079999923706</v>
      </c>
    </row>
    <row r="38" spans="2:8" ht="12" customHeight="1" x14ac:dyDescent="0.2">
      <c r="B38" s="9" t="s">
        <v>42</v>
      </c>
      <c r="C38" s="12">
        <v>384000000</v>
      </c>
      <c r="D38" s="13">
        <v>29927023.739999998</v>
      </c>
      <c r="E38" s="18">
        <f t="shared" ref="E38:E79" si="3">C38+D38</f>
        <v>413927023.74000001</v>
      </c>
      <c r="F38" s="12">
        <v>413927023.74000001</v>
      </c>
      <c r="G38" s="12">
        <v>413927023.74000001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487334042</v>
      </c>
      <c r="D39" s="13">
        <v>0.02</v>
      </c>
      <c r="E39" s="18">
        <f t="shared" si="3"/>
        <v>487334042.01999998</v>
      </c>
      <c r="F39" s="12">
        <v>487334042.01999998</v>
      </c>
      <c r="G39" s="12">
        <v>487334042.01999998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300000</v>
      </c>
      <c r="D40" s="13">
        <v>6888000</v>
      </c>
      <c r="E40" s="18">
        <f t="shared" si="3"/>
        <v>7188000</v>
      </c>
      <c r="F40" s="12">
        <v>7188000</v>
      </c>
      <c r="G40" s="12">
        <v>3132000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22759592.460000001</v>
      </c>
      <c r="D41" s="13">
        <v>-6208097.54</v>
      </c>
      <c r="E41" s="18">
        <f t="shared" si="3"/>
        <v>16551494.920000002</v>
      </c>
      <c r="F41" s="12">
        <v>16578048</v>
      </c>
      <c r="G41" s="12">
        <v>16578048</v>
      </c>
      <c r="H41" s="20">
        <f t="shared" ref="H41:H72" si="4">E41-F41</f>
        <v>-26553.079999998212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17400000</v>
      </c>
      <c r="D45" s="13">
        <v>-5356996</v>
      </c>
      <c r="E45" s="18">
        <f t="shared" si="3"/>
        <v>12043004</v>
      </c>
      <c r="F45" s="12">
        <v>12043004</v>
      </c>
      <c r="G45" s="12">
        <v>12043004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136912493.72</v>
      </c>
      <c r="D47" s="16">
        <f>SUM(D48:D56)</f>
        <v>-4556280.4399999995</v>
      </c>
      <c r="E47" s="16">
        <f t="shared" si="3"/>
        <v>132356213.28</v>
      </c>
      <c r="F47" s="16">
        <f>SUM(F48:F56)</f>
        <v>131124559.25</v>
      </c>
      <c r="G47" s="16">
        <f>SUM(G48:G56)</f>
        <v>111703913.56999999</v>
      </c>
      <c r="H47" s="16">
        <f t="shared" si="4"/>
        <v>1231654.0300000012</v>
      </c>
    </row>
    <row r="48" spans="2:8" x14ac:dyDescent="0.2">
      <c r="B48" s="9" t="s">
        <v>52</v>
      </c>
      <c r="C48" s="12">
        <v>9154511.4000000004</v>
      </c>
      <c r="D48" s="13">
        <v>4786079.84</v>
      </c>
      <c r="E48" s="18">
        <f t="shared" si="3"/>
        <v>13940591.24</v>
      </c>
      <c r="F48" s="12">
        <v>13489881.779999999</v>
      </c>
      <c r="G48" s="12">
        <v>9840220.0299999993</v>
      </c>
      <c r="H48" s="20">
        <f t="shared" si="4"/>
        <v>450709.46000000089</v>
      </c>
    </row>
    <row r="49" spans="2:8" x14ac:dyDescent="0.2">
      <c r="B49" s="9" t="s">
        <v>53</v>
      </c>
      <c r="C49" s="12">
        <v>272817.27</v>
      </c>
      <c r="D49" s="13">
        <v>87510.73</v>
      </c>
      <c r="E49" s="18">
        <f t="shared" si="3"/>
        <v>360328</v>
      </c>
      <c r="F49" s="12">
        <v>159848</v>
      </c>
      <c r="G49" s="12">
        <v>159848</v>
      </c>
      <c r="H49" s="20">
        <f t="shared" si="4"/>
        <v>200480</v>
      </c>
    </row>
    <row r="50" spans="2:8" x14ac:dyDescent="0.2">
      <c r="B50" s="9" t="s">
        <v>54</v>
      </c>
      <c r="C50" s="12">
        <v>21603142.050000001</v>
      </c>
      <c r="D50" s="13">
        <v>12631570.5</v>
      </c>
      <c r="E50" s="18">
        <f t="shared" si="3"/>
        <v>34234712.549999997</v>
      </c>
      <c r="F50" s="12">
        <v>33657178.479999997</v>
      </c>
      <c r="G50" s="12">
        <v>17886194.550000001</v>
      </c>
      <c r="H50" s="20">
        <f t="shared" si="4"/>
        <v>577534.0700000003</v>
      </c>
    </row>
    <row r="51" spans="2:8" x14ac:dyDescent="0.2">
      <c r="B51" s="9" t="s">
        <v>55</v>
      </c>
      <c r="C51" s="12">
        <v>85326023</v>
      </c>
      <c r="D51" s="13">
        <v>-8022799.7599999998</v>
      </c>
      <c r="E51" s="18">
        <f t="shared" si="3"/>
        <v>77303223.239999995</v>
      </c>
      <c r="F51" s="12">
        <v>77303223.239999995</v>
      </c>
      <c r="G51" s="12">
        <v>77303223.239999995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116713.99</v>
      </c>
      <c r="E53" s="18">
        <f t="shared" si="3"/>
        <v>116713.99</v>
      </c>
      <c r="F53" s="12">
        <v>113783.49</v>
      </c>
      <c r="G53" s="12">
        <v>113783.49</v>
      </c>
      <c r="H53" s="20">
        <f t="shared" si="4"/>
        <v>2930.5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20556000</v>
      </c>
      <c r="D56" s="13">
        <v>-14155355.74</v>
      </c>
      <c r="E56" s="18">
        <f t="shared" si="3"/>
        <v>6400644.2599999998</v>
      </c>
      <c r="F56" s="12">
        <v>6400644.2599999998</v>
      </c>
      <c r="G56" s="12">
        <v>6400644.2599999998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/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6361969561.7699995</v>
      </c>
      <c r="D81" s="22">
        <f>SUM(D73,D69,D61,D57,D47,D37,D27,D17,D9)</f>
        <v>208561495.46100006</v>
      </c>
      <c r="E81" s="22">
        <f>C81+D81</f>
        <v>6570531057.2309999</v>
      </c>
      <c r="F81" s="22">
        <f>SUM(F73,F69,F61,F57,F47,F37,F17,F27,F9)</f>
        <v>6563429171.4300003</v>
      </c>
      <c r="G81" s="22">
        <f>SUM(G73,G69,G61,G57,G47,G37,G27,G17,G9)</f>
        <v>6385735472.066</v>
      </c>
      <c r="H81" s="22">
        <f t="shared" si="5"/>
        <v>7101885.8009996414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2019-12-04T16:22:52Z</dcterms:created>
  <dcterms:modified xsi:type="dcterms:W3CDTF">2025-02-04T20:03:57Z</dcterms:modified>
</cp:coreProperties>
</file>